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wnloads\EVOLUCION DE LAS FINANZA 2023\2DO TRIMESTRE EVOLUCION DE LAS FINANZAS 2023\04 LDF\"/>
    </mc:Choice>
  </mc:AlternateContent>
  <bookViews>
    <workbookView xWindow="0" yWindow="0" windowWidth="20490" windowHeight="7755"/>
  </bookViews>
  <sheets>
    <sheet name="Balance presupuestario Flor" sheetId="4" r:id="rId1"/>
  </sheets>
  <definedNames>
    <definedName name="_xlnm.Print_Titles" localSheetId="0">'Balance presupuestario Flor'!$1:$3</definedName>
  </definedNames>
  <calcPr calcId="152511"/>
</workbook>
</file>

<file path=xl/calcChain.xml><?xml version="1.0" encoding="utf-8"?>
<calcChain xmlns="http://schemas.openxmlformats.org/spreadsheetml/2006/main">
  <c r="E53" i="4" l="1"/>
  <c r="F53" i="4"/>
  <c r="G53" i="4"/>
  <c r="G21" i="4" l="1"/>
  <c r="F21" i="4"/>
  <c r="F37" i="4" l="1"/>
  <c r="E37" i="4" l="1"/>
  <c r="E42" i="4" l="1"/>
  <c r="E43" i="4" s="1"/>
  <c r="E47" i="4"/>
  <c r="E52" i="4" l="1"/>
  <c r="G47" i="4"/>
  <c r="F47" i="4"/>
  <c r="G37" i="4"/>
  <c r="E21" i="4"/>
  <c r="F52" i="4" l="1"/>
  <c r="G52" i="4"/>
  <c r="G42" i="4"/>
  <c r="G43" i="4" s="1"/>
  <c r="E24" i="4" l="1"/>
  <c r="F42" i="4"/>
  <c r="F43" i="4" s="1"/>
  <c r="F24" i="4" l="1"/>
  <c r="G24" i="4"/>
</calcChain>
</file>

<file path=xl/sharedStrings.xml><?xml version="1.0" encoding="utf-8"?>
<sst xmlns="http://schemas.openxmlformats.org/spreadsheetml/2006/main" count="72" uniqueCount="53">
  <si>
    <t>Balance Presupuestario - LDF</t>
  </si>
  <si>
    <t>Concepto (c)</t>
  </si>
  <si>
    <t>Estimado/</t>
  </si>
  <si>
    <t>Devengado</t>
  </si>
  <si>
    <t>Recaudado /</t>
  </si>
  <si>
    <t>Aprobado (d)</t>
  </si>
  <si>
    <t>Pagado</t>
  </si>
  <si>
    <t>    A1. Ingresos de Libre Disposición</t>
  </si>
  <si>
    <t>    A2. Transferencias Federales Etiquetadas</t>
  </si>
  <si>
    <t>    A3. Financiamiento Neto</t>
  </si>
  <si>
    <t>    B1. Gasto no Etiquetado (sin incluir Amortizacion de la Deuda Pública)</t>
  </si>
  <si>
    <t>    B2. Gasto Etiquetado (sin incluir Amortizacion de la Deuda Pública)</t>
  </si>
  <si>
    <t>    C1. Remanentes de Ingresos de Libre Disposición aplicados en el periodo</t>
  </si>
  <si>
    <t>    C2. Remanentes de Transferencias Federales Etiquetadas aplicados en el periodo</t>
  </si>
  <si>
    <t xml:space="preserve"> I. Balance Presupuestario (I = A – B + C)  </t>
  </si>
  <si>
    <t> II. Balance Presupuestario sin Financiamiento Neto (II = I - A3)</t>
  </si>
  <si>
    <t> III. Balance Presupuestario sin Financiamiento Neto y sin Remanentes del Ejercicio Anterior (III= II - C)</t>
  </si>
  <si>
    <t>Concepto</t>
  </si>
  <si>
    <t>Aprobado</t>
  </si>
  <si>
    <t> E. Intereses, Comisiones y Gastos de la Deuda (E = E1+E2)</t>
  </si>
  <si>
    <t>    E1. Intereses, Comisiones y Gastos de la Deuda con Gasto No Etiquetado</t>
  </si>
  <si>
    <t>    E2. Intereses, Comisiones y Gastos de la Deuda con Gasto Etiquetado</t>
  </si>
  <si>
    <t> IV. Balance Primario (IV = III + E)</t>
  </si>
  <si>
    <t xml:space="preserve">Recaudado / </t>
  </si>
  <si>
    <t>F. Financiamiento (F = F1 + F2)</t>
  </si>
  <si>
    <t>   F1. Financiamiento con Fuente de Pago de Ingresos de Libre Disposición</t>
  </si>
  <si>
    <t>   F2. Financiamiento con Fuente de Pago de Transferencias Federales Etiquetadas</t>
  </si>
  <si>
    <t>G. Amortización de la Deuda (G = G1 + G2)</t>
  </si>
  <si>
    <t>    G1. Amortizacion de la Deuda Pública con Gasto No Etiquetado</t>
  </si>
  <si>
    <t>    G2. Amortizacion de la Deuda Pública con Gasto Etiquetado</t>
  </si>
  <si>
    <t>A3. Financiamiento Neto (A3 = F – G )</t>
  </si>
  <si>
    <t xml:space="preserve"> A1. Ingresos de Libre Disposición </t>
  </si>
  <si>
    <t> A3.1 Financiamiento Neto con Fuente de Pago de Ingresos de Libre Disposición (A3.1 = F1 – G1)</t>
  </si>
  <si>
    <t>    F1. Financiamiento con Fuente de Pago de Ingresos de Libre Disposición</t>
  </si>
  <si>
    <t>    G1. Amortización de la Deuda Pública con Gasto No Etiquetado</t>
  </si>
  <si>
    <t> B1. Gasto No Etiquetado (sin incluir Amortización de la Deuda Pública)</t>
  </si>
  <si>
    <t>C1. Remanentes de Ingresos de Libre Disposición aplicados en el periodo</t>
  </si>
  <si>
    <t>V. Balance Presupuestario de Recursos Disponibles (V = A1 + A3.1 – B 1 + C1)</t>
  </si>
  <si>
    <t>VI. Balance Presupuestario de Recursos Disponibles sin Financiamiento Neto (VI = V – A3.1)</t>
  </si>
  <si>
    <t> A2. Transferencias Federales Etiquetadas</t>
  </si>
  <si>
    <t> A3.2 Financiamiento Neto con Fuente de Pago de Transferencias Federales Etiquetadas (A3.2 = F2 – G2)</t>
  </si>
  <si>
    <t>    F2. Financiamiento con Fuente de Pago de Transferencias Federales Etiquetadas</t>
  </si>
  <si>
    <t>    G2. Amortización de la Deuda Pública con Gasto Etiquetado</t>
  </si>
  <si>
    <t> B2. Gasto Etiquetado (sin incluir Amortización de la Deuda Pública)</t>
  </si>
  <si>
    <t> C2. Remanentes de Transferencias Federales Etiquetadas aplicados en el periodo</t>
  </si>
  <si>
    <t> VII. Balance Presupuestario de Recursos Etiquetados (VII = A2 + A3.2 – B2 + C2)</t>
  </si>
  <si>
    <t> VIII. Balance Presupuestario de Recursos Etiquetados sin Financiamiento Neto (VIII = VII – A3.2)</t>
  </si>
  <si>
    <t>Gobierno del Estado de Tabsco-Poder Ejecutivo</t>
  </si>
  <si>
    <t>(Pesos)</t>
  </si>
  <si>
    <t>Del 1 de enero al 30 de junio del 2023</t>
  </si>
  <si>
    <r>
      <t> </t>
    </r>
    <r>
      <rPr>
        <b/>
        <sz val="11"/>
        <color rgb="FF000000"/>
        <rFont val="Calibri"/>
        <family val="2"/>
        <scheme val="minor"/>
      </rPr>
      <t>A. Ingresos Totales (A = A1+A2+A3)</t>
    </r>
  </si>
  <si>
    <r>
      <t> B. Egresos Presupuestarios</t>
    </r>
    <r>
      <rPr>
        <b/>
        <vertAlign val="superscript"/>
        <sz val="11"/>
        <color rgb="FF000000"/>
        <rFont val="Calibri"/>
        <family val="2"/>
        <scheme val="minor"/>
      </rPr>
      <t>1</t>
    </r>
    <r>
      <rPr>
        <b/>
        <sz val="11"/>
        <color rgb="FF000000"/>
        <rFont val="Calibri"/>
        <family val="2"/>
        <scheme val="minor"/>
      </rPr>
      <t xml:space="preserve"> (B = B1+B2)</t>
    </r>
  </si>
  <si>
    <r>
      <t> </t>
    </r>
    <r>
      <rPr>
        <b/>
        <sz val="11"/>
        <color rgb="FF000000"/>
        <rFont val="Calibri"/>
        <family val="2"/>
        <scheme val="minor"/>
      </rPr>
      <t>C. Remanentes del Ejercicio Anterior ( C = C1 + C2 )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</si>
</sst>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#,##0_ ;[Red]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3" fontId="18" fillId="33" borderId="10" xfId="0" applyNumberFormat="1" applyFont="1" applyFill="1" applyBorder="1" applyAlignment="1">
      <alignment horizontal="right" vertical="center" wrapText="1"/>
    </xf>
    <xf numFmtId="3" fontId="19" fillId="33" borderId="10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/>
    <xf numFmtId="0" fontId="19" fillId="0" borderId="12" xfId="0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 wrapText="1"/>
    </xf>
    <xf numFmtId="3" fontId="19" fillId="0" borderId="10" xfId="0" applyNumberFormat="1" applyFont="1" applyFill="1" applyBorder="1" applyAlignment="1">
      <alignment horizontal="right" vertical="center" wrapText="1"/>
    </xf>
    <xf numFmtId="0" fontId="18" fillId="0" borderId="10" xfId="0" applyFont="1" applyFill="1" applyBorder="1" applyAlignment="1">
      <alignment vertical="center" wrapText="1"/>
    </xf>
    <xf numFmtId="43" fontId="0" fillId="0" borderId="0" xfId="42" applyFont="1" applyFill="1" applyBorder="1" applyAlignment="1"/>
    <xf numFmtId="3" fontId="18" fillId="0" borderId="10" xfId="0" applyNumberFormat="1" applyFont="1" applyFill="1" applyBorder="1" applyAlignment="1">
      <alignment horizontal="right" vertical="center" wrapText="1"/>
    </xf>
    <xf numFmtId="43" fontId="0" fillId="0" borderId="0" xfId="42" applyFont="1" applyFill="1" applyBorder="1" applyAlignment="1">
      <alignment horizontal="left"/>
    </xf>
    <xf numFmtId="165" fontId="0" fillId="0" borderId="0" xfId="42" applyNumberFormat="1" applyFont="1" applyFill="1" applyBorder="1" applyAlignment="1"/>
    <xf numFmtId="0" fontId="0" fillId="0" borderId="0" xfId="0" applyFont="1" applyFill="1" applyBorder="1" applyAlignment="1">
      <alignment wrapText="1"/>
    </xf>
    <xf numFmtId="0" fontId="19" fillId="0" borderId="10" xfId="0" applyFont="1" applyFill="1" applyBorder="1" applyAlignment="1">
      <alignment horizontal="right" vertical="center" wrapText="1"/>
    </xf>
    <xf numFmtId="164" fontId="19" fillId="0" borderId="11" xfId="42" applyNumberFormat="1" applyFont="1" applyFill="1" applyBorder="1" applyAlignment="1">
      <alignment horizontal="center" vertical="center" wrapText="1"/>
    </xf>
    <xf numFmtId="164" fontId="19" fillId="0" borderId="10" xfId="42" applyNumberFormat="1" applyFont="1" applyFill="1" applyBorder="1" applyAlignment="1">
      <alignment horizontal="right" vertical="center" wrapText="1"/>
    </xf>
    <xf numFmtId="164" fontId="18" fillId="0" borderId="11" xfId="42" applyNumberFormat="1" applyFont="1" applyFill="1" applyBorder="1" applyAlignment="1">
      <alignment horizontal="center" vertical="center" wrapText="1"/>
    </xf>
    <xf numFmtId="164" fontId="18" fillId="0" borderId="10" xfId="42" applyNumberFormat="1" applyFont="1" applyFill="1" applyBorder="1" applyAlignment="1">
      <alignment horizontal="right" vertical="center" wrapText="1"/>
    </xf>
    <xf numFmtId="0" fontId="18" fillId="0" borderId="10" xfId="0" applyFont="1" applyFill="1" applyBorder="1" applyAlignment="1">
      <alignment horizontal="right" vertical="center" wrapText="1"/>
    </xf>
    <xf numFmtId="164" fontId="18" fillId="0" borderId="10" xfId="0" applyNumberFormat="1" applyFont="1" applyFill="1" applyBorder="1" applyAlignment="1">
      <alignment horizontal="right" vertical="center" wrapText="1"/>
    </xf>
    <xf numFmtId="3" fontId="19" fillId="33" borderId="14" xfId="0" applyNumberFormat="1" applyFont="1" applyFill="1" applyBorder="1" applyAlignment="1">
      <alignment vertical="center" wrapText="1"/>
    </xf>
    <xf numFmtId="3" fontId="19" fillId="33" borderId="13" xfId="0" applyNumberFormat="1" applyFont="1" applyFill="1" applyBorder="1" applyAlignment="1">
      <alignment vertical="center" wrapText="1"/>
    </xf>
    <xf numFmtId="3" fontId="18" fillId="0" borderId="11" xfId="0" applyNumberFormat="1" applyFont="1" applyFill="1" applyBorder="1" applyAlignment="1">
      <alignment horizontal="right" vertical="center" wrapText="1"/>
    </xf>
    <xf numFmtId="0" fontId="0" fillId="0" borderId="10" xfId="0" applyFont="1" applyFill="1" applyBorder="1" applyAlignment="1">
      <alignment vertical="center" wrapText="1"/>
    </xf>
    <xf numFmtId="3" fontId="0" fillId="0" borderId="0" xfId="42" applyNumberFormat="1" applyFont="1" applyFill="1" applyBorder="1" applyAlignment="1">
      <alignment vertical="center"/>
    </xf>
    <xf numFmtId="166" fontId="18" fillId="33" borderId="15" xfId="0" applyNumberFormat="1" applyFont="1" applyFill="1" applyBorder="1" applyAlignment="1">
      <alignment horizontal="right" vertical="center" wrapText="1"/>
    </xf>
    <xf numFmtId="3" fontId="19" fillId="33" borderId="10" xfId="0" applyNumberFormat="1" applyFont="1" applyFill="1" applyBorder="1" applyAlignment="1">
      <alignment vertical="center" wrapText="1"/>
    </xf>
    <xf numFmtId="165" fontId="0" fillId="0" borderId="10" xfId="42" applyNumberFormat="1" applyFont="1" applyFill="1" applyBorder="1" applyAlignment="1">
      <alignment vertical="center"/>
    </xf>
    <xf numFmtId="166" fontId="18" fillId="33" borderId="10" xfId="0" applyNumberFormat="1" applyFont="1" applyFill="1" applyBorder="1" applyAlignment="1">
      <alignment horizontal="right" vertical="center" wrapText="1"/>
    </xf>
    <xf numFmtId="3" fontId="19" fillId="0" borderId="1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666751</xdr:colOff>
      <xdr:row>0</xdr:row>
      <xdr:rowOff>52807</xdr:rowOff>
    </xdr:from>
    <xdr:to>
      <xdr:col>6</xdr:col>
      <xdr:colOff>1008063</xdr:colOff>
      <xdr:row>3</xdr:row>
      <xdr:rowOff>87312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5376" y="52807"/>
          <a:ext cx="1397000" cy="606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showGridLines="0" tabSelected="1" zoomScale="120" zoomScaleNormal="120" workbookViewId="0">
      <selection activeCell="D56" sqref="D56"/>
    </sheetView>
  </sheetViews>
  <sheetFormatPr baseColWidth="10" defaultColWidth="11.42578125" defaultRowHeight="15" x14ac:dyDescent="0.25"/>
  <cols>
    <col min="1" max="2" width="11.42578125" style="34"/>
    <col min="3" max="3" width="17.5703125" style="34" customWidth="1"/>
    <col min="4" max="4" width="44.28515625" style="34" customWidth="1"/>
    <col min="5" max="5" width="16.85546875" style="4" customWidth="1"/>
    <col min="6" max="6" width="15.85546875" style="4" customWidth="1"/>
    <col min="7" max="7" width="16.42578125" style="4" customWidth="1"/>
    <col min="8" max="8" width="6" style="4" customWidth="1"/>
    <col min="9" max="16384" width="11.42578125" style="4"/>
  </cols>
  <sheetData>
    <row r="1" spans="1:7" x14ac:dyDescent="0.25">
      <c r="A1" s="3" t="s">
        <v>47</v>
      </c>
      <c r="B1" s="3"/>
      <c r="C1" s="3"/>
      <c r="D1" s="3"/>
      <c r="E1" s="3"/>
      <c r="F1" s="3"/>
      <c r="G1" s="3"/>
    </row>
    <row r="2" spans="1:7" x14ac:dyDescent="0.25">
      <c r="A2" s="3" t="s">
        <v>0</v>
      </c>
      <c r="B2" s="3"/>
      <c r="C2" s="3"/>
      <c r="D2" s="3"/>
      <c r="E2" s="3"/>
      <c r="F2" s="3"/>
      <c r="G2" s="3"/>
    </row>
    <row r="3" spans="1:7" x14ac:dyDescent="0.25">
      <c r="A3" s="3" t="s">
        <v>49</v>
      </c>
      <c r="B3" s="3"/>
      <c r="C3" s="3"/>
      <c r="D3" s="3"/>
      <c r="E3" s="3"/>
      <c r="F3" s="3"/>
      <c r="G3" s="3"/>
    </row>
    <row r="4" spans="1:7" x14ac:dyDescent="0.25">
      <c r="A4" s="5" t="s">
        <v>48</v>
      </c>
      <c r="B4" s="5"/>
      <c r="C4" s="5"/>
      <c r="D4" s="5"/>
      <c r="E4" s="5"/>
      <c r="F4" s="5"/>
      <c r="G4" s="5"/>
    </row>
    <row r="5" spans="1:7" ht="14.65" customHeight="1" x14ac:dyDescent="0.25">
      <c r="A5" s="6" t="s">
        <v>1</v>
      </c>
      <c r="B5" s="6"/>
      <c r="C5" s="6"/>
      <c r="D5" s="6"/>
      <c r="E5" s="7" t="s">
        <v>2</v>
      </c>
      <c r="F5" s="6" t="s">
        <v>3</v>
      </c>
      <c r="G5" s="7" t="s">
        <v>4</v>
      </c>
    </row>
    <row r="6" spans="1:7" ht="14.65" customHeight="1" x14ac:dyDescent="0.25">
      <c r="A6" s="6"/>
      <c r="B6" s="6"/>
      <c r="C6" s="6"/>
      <c r="D6" s="6"/>
      <c r="E6" s="7" t="s">
        <v>5</v>
      </c>
      <c r="F6" s="6"/>
      <c r="G6" s="7" t="s">
        <v>6</v>
      </c>
    </row>
    <row r="7" spans="1:7" ht="17.25" customHeight="1" x14ac:dyDescent="0.25">
      <c r="A7" s="10" t="s">
        <v>50</v>
      </c>
      <c r="B7" s="10"/>
      <c r="C7" s="10"/>
      <c r="D7" s="10"/>
      <c r="E7" s="9">
        <v>60909040012</v>
      </c>
      <c r="F7" s="9">
        <v>31243969647</v>
      </c>
      <c r="G7" s="9">
        <v>31243969646</v>
      </c>
    </row>
    <row r="8" spans="1:7" x14ac:dyDescent="0.25">
      <c r="A8" s="10" t="s">
        <v>7</v>
      </c>
      <c r="B8" s="10"/>
      <c r="C8" s="10"/>
      <c r="D8" s="10"/>
      <c r="E8" s="12">
        <v>34899760652</v>
      </c>
      <c r="F8" s="12">
        <v>19086833591</v>
      </c>
      <c r="G8" s="12">
        <v>19086833590</v>
      </c>
    </row>
    <row r="9" spans="1:7" ht="14.1" customHeight="1" x14ac:dyDescent="0.25">
      <c r="A9" s="10" t="s">
        <v>8</v>
      </c>
      <c r="B9" s="10"/>
      <c r="C9" s="10"/>
      <c r="D9" s="10"/>
      <c r="E9" s="12">
        <v>27375302715</v>
      </c>
      <c r="F9" s="12">
        <v>14300599988</v>
      </c>
      <c r="G9" s="12">
        <v>14300599988</v>
      </c>
    </row>
    <row r="10" spans="1:7" x14ac:dyDescent="0.25">
      <c r="A10" s="10" t="s">
        <v>9</v>
      </c>
      <c r="B10" s="10"/>
      <c r="C10" s="10"/>
      <c r="D10" s="10"/>
      <c r="E10" s="12">
        <v>-1366023355</v>
      </c>
      <c r="F10" s="12">
        <v>-2143463932</v>
      </c>
      <c r="G10" s="12">
        <v>-2143463932</v>
      </c>
    </row>
    <row r="11" spans="1:7" ht="14.1" customHeight="1" x14ac:dyDescent="0.25">
      <c r="A11" s="8" t="s">
        <v>51</v>
      </c>
      <c r="B11" s="8"/>
      <c r="C11" s="8"/>
      <c r="D11" s="8"/>
      <c r="E11" s="9">
        <v>60909040012</v>
      </c>
      <c r="F11" s="9">
        <v>28136428425</v>
      </c>
      <c r="G11" s="9">
        <v>27996109732</v>
      </c>
    </row>
    <row r="12" spans="1:7" x14ac:dyDescent="0.25">
      <c r="A12" s="10" t="s">
        <v>10</v>
      </c>
      <c r="B12" s="10"/>
      <c r="C12" s="10"/>
      <c r="D12" s="10"/>
      <c r="E12" s="12">
        <v>33620511673</v>
      </c>
      <c r="F12" s="12">
        <v>16121657738</v>
      </c>
      <c r="G12" s="12">
        <v>15989319041</v>
      </c>
    </row>
    <row r="13" spans="1:7" x14ac:dyDescent="0.25">
      <c r="A13" s="10" t="s">
        <v>11</v>
      </c>
      <c r="B13" s="10"/>
      <c r="C13" s="10"/>
      <c r="D13" s="10"/>
      <c r="E13" s="12">
        <v>27288528339</v>
      </c>
      <c r="F13" s="12">
        <v>12014770687</v>
      </c>
      <c r="G13" s="12">
        <v>12006790691</v>
      </c>
    </row>
    <row r="14" spans="1:7" x14ac:dyDescent="0.25">
      <c r="A14" s="10" t="s">
        <v>52</v>
      </c>
      <c r="B14" s="10"/>
      <c r="C14" s="10"/>
      <c r="D14" s="10"/>
      <c r="E14" s="16">
        <v>0</v>
      </c>
      <c r="F14" s="17">
        <v>55035718</v>
      </c>
      <c r="G14" s="18">
        <v>58759420</v>
      </c>
    </row>
    <row r="15" spans="1:7" x14ac:dyDescent="0.25">
      <c r="A15" s="10" t="s">
        <v>12</v>
      </c>
      <c r="B15" s="10"/>
      <c r="C15" s="10"/>
      <c r="D15" s="10"/>
      <c r="E15" s="16">
        <v>0</v>
      </c>
      <c r="F15" s="19">
        <v>16173891</v>
      </c>
      <c r="G15" s="20">
        <v>16178176</v>
      </c>
    </row>
    <row r="16" spans="1:7" x14ac:dyDescent="0.25">
      <c r="A16" s="10" t="s">
        <v>13</v>
      </c>
      <c r="B16" s="10"/>
      <c r="C16" s="10"/>
      <c r="D16" s="10"/>
      <c r="E16" s="21">
        <v>0</v>
      </c>
      <c r="F16" s="19">
        <v>38861827</v>
      </c>
      <c r="G16" s="20">
        <v>42581244</v>
      </c>
    </row>
    <row r="17" spans="1:7" x14ac:dyDescent="0.25">
      <c r="A17" s="8" t="s">
        <v>14</v>
      </c>
      <c r="B17" s="8"/>
      <c r="C17" s="8"/>
      <c r="D17" s="8"/>
      <c r="E17" s="9">
        <v>0</v>
      </c>
      <c r="F17" s="9">
        <v>3162576940</v>
      </c>
      <c r="G17" s="9">
        <v>3306619334</v>
      </c>
    </row>
    <row r="18" spans="1:7" x14ac:dyDescent="0.25">
      <c r="A18" s="8" t="s">
        <v>15</v>
      </c>
      <c r="B18" s="8"/>
      <c r="C18" s="8"/>
      <c r="D18" s="8"/>
      <c r="E18" s="9">
        <v>1366023355</v>
      </c>
      <c r="F18" s="9">
        <v>5306040872</v>
      </c>
      <c r="G18" s="9">
        <v>5450083266</v>
      </c>
    </row>
    <row r="19" spans="1:7" ht="26.25" customHeight="1" x14ac:dyDescent="0.25">
      <c r="A19" s="8" t="s">
        <v>16</v>
      </c>
      <c r="B19" s="8"/>
      <c r="C19" s="8"/>
      <c r="D19" s="8"/>
      <c r="E19" s="9">
        <v>1366023355</v>
      </c>
      <c r="F19" s="9">
        <v>5251005154</v>
      </c>
      <c r="G19" s="9">
        <v>5391323846</v>
      </c>
    </row>
    <row r="20" spans="1:7" ht="26.25" customHeight="1" x14ac:dyDescent="0.25">
      <c r="A20" s="6" t="s">
        <v>17</v>
      </c>
      <c r="B20" s="6"/>
      <c r="C20" s="6"/>
      <c r="D20" s="6"/>
      <c r="E20" s="7" t="s">
        <v>18</v>
      </c>
      <c r="F20" s="7" t="s">
        <v>3</v>
      </c>
      <c r="G20" s="7" t="s">
        <v>6</v>
      </c>
    </row>
    <row r="21" spans="1:7" x14ac:dyDescent="0.25">
      <c r="A21" s="8" t="s">
        <v>19</v>
      </c>
      <c r="B21" s="8"/>
      <c r="C21" s="8"/>
      <c r="D21" s="8"/>
      <c r="E21" s="9">
        <f>+E22+E23</f>
        <v>655042396</v>
      </c>
      <c r="F21" s="2">
        <f>F23+F22</f>
        <v>285806250</v>
      </c>
      <c r="G21" s="2">
        <f>G23+G22</f>
        <v>285806250</v>
      </c>
    </row>
    <row r="22" spans="1:7" x14ac:dyDescent="0.25">
      <c r="A22" s="10" t="s">
        <v>20</v>
      </c>
      <c r="B22" s="10"/>
      <c r="C22" s="10"/>
      <c r="D22" s="10"/>
      <c r="E22" s="1">
        <v>487070329</v>
      </c>
      <c r="F22" s="1">
        <v>237604739</v>
      </c>
      <c r="G22" s="1">
        <v>237604739</v>
      </c>
    </row>
    <row r="23" spans="1:7" x14ac:dyDescent="0.25">
      <c r="A23" s="10" t="s">
        <v>21</v>
      </c>
      <c r="B23" s="10"/>
      <c r="C23" s="10"/>
      <c r="D23" s="10"/>
      <c r="E23" s="2">
        <v>167972067</v>
      </c>
      <c r="F23" s="12">
        <v>48201511</v>
      </c>
      <c r="G23" s="12">
        <v>48201511</v>
      </c>
    </row>
    <row r="24" spans="1:7" x14ac:dyDescent="0.25">
      <c r="A24" s="8" t="s">
        <v>22</v>
      </c>
      <c r="B24" s="8"/>
      <c r="C24" s="8"/>
      <c r="D24" s="8"/>
      <c r="E24" s="9">
        <f>E19+E21</f>
        <v>2021065751</v>
      </c>
      <c r="F24" s="9">
        <f>F19+F21</f>
        <v>5536811404</v>
      </c>
      <c r="G24" s="9">
        <f>G19+G21</f>
        <v>5677130096</v>
      </c>
    </row>
    <row r="25" spans="1:7" ht="15" customHeight="1" x14ac:dyDescent="0.25">
      <c r="A25" s="6" t="s">
        <v>17</v>
      </c>
      <c r="B25" s="6"/>
      <c r="C25" s="6"/>
      <c r="D25" s="6"/>
      <c r="E25" s="7" t="s">
        <v>2</v>
      </c>
      <c r="F25" s="6" t="s">
        <v>3</v>
      </c>
      <c r="G25" s="7" t="s">
        <v>23</v>
      </c>
    </row>
    <row r="26" spans="1:7" ht="15" customHeight="1" x14ac:dyDescent="0.25">
      <c r="A26" s="6"/>
      <c r="B26" s="6"/>
      <c r="C26" s="6"/>
      <c r="D26" s="6"/>
      <c r="E26" s="7" t="s">
        <v>18</v>
      </c>
      <c r="F26" s="6"/>
      <c r="G26" s="7" t="s">
        <v>6</v>
      </c>
    </row>
    <row r="27" spans="1:7" ht="14.25" customHeight="1" x14ac:dyDescent="0.25">
      <c r="A27" s="8" t="s">
        <v>24</v>
      </c>
      <c r="B27" s="8"/>
      <c r="C27" s="8"/>
      <c r="D27" s="8"/>
      <c r="E27" s="21">
        <v>0</v>
      </c>
      <c r="F27" s="21">
        <v>0</v>
      </c>
      <c r="G27" s="21">
        <v>0</v>
      </c>
    </row>
    <row r="28" spans="1:7" x14ac:dyDescent="0.25">
      <c r="A28" s="10" t="s">
        <v>25</v>
      </c>
      <c r="B28" s="10"/>
      <c r="C28" s="10"/>
      <c r="D28" s="10"/>
      <c r="E28" s="12">
        <v>0</v>
      </c>
      <c r="F28" s="12">
        <v>0</v>
      </c>
      <c r="G28" s="21">
        <v>0</v>
      </c>
    </row>
    <row r="29" spans="1:7" x14ac:dyDescent="0.25">
      <c r="A29" s="10" t="s">
        <v>26</v>
      </c>
      <c r="B29" s="10"/>
      <c r="C29" s="10"/>
      <c r="D29" s="10"/>
      <c r="E29" s="21">
        <v>0</v>
      </c>
      <c r="F29" s="21">
        <v>0</v>
      </c>
      <c r="G29" s="21">
        <v>0</v>
      </c>
    </row>
    <row r="30" spans="1:7" x14ac:dyDescent="0.25">
      <c r="A30" s="8" t="s">
        <v>27</v>
      </c>
      <c r="B30" s="8"/>
      <c r="C30" s="8"/>
      <c r="D30" s="8"/>
      <c r="E30" s="20">
        <v>1366023355</v>
      </c>
      <c r="F30" s="20">
        <v>2143463932</v>
      </c>
      <c r="G30" s="20">
        <v>2143463932</v>
      </c>
    </row>
    <row r="31" spans="1:7" x14ac:dyDescent="0.25">
      <c r="A31" s="10" t="s">
        <v>28</v>
      </c>
      <c r="B31" s="10"/>
      <c r="C31" s="10"/>
      <c r="D31" s="10"/>
      <c r="E31" s="12">
        <v>1279248979</v>
      </c>
      <c r="F31" s="1">
        <v>2121501407</v>
      </c>
      <c r="G31" s="1">
        <v>2121501407</v>
      </c>
    </row>
    <row r="32" spans="1:7" x14ac:dyDescent="0.25">
      <c r="A32" s="10" t="s">
        <v>29</v>
      </c>
      <c r="B32" s="10"/>
      <c r="C32" s="10"/>
      <c r="D32" s="10"/>
      <c r="E32" s="12">
        <v>86774376</v>
      </c>
      <c r="F32" s="12">
        <v>21962525</v>
      </c>
      <c r="G32" s="12">
        <v>21962525</v>
      </c>
    </row>
    <row r="33" spans="1:8" x14ac:dyDescent="0.25">
      <c r="A33" s="8" t="s">
        <v>30</v>
      </c>
      <c r="B33" s="8"/>
      <c r="C33" s="8"/>
      <c r="D33" s="8"/>
      <c r="E33" s="22">
        <v>-1366023355</v>
      </c>
      <c r="F33" s="22">
        <v>-2143463932</v>
      </c>
      <c r="G33" s="22">
        <v>-2143463932</v>
      </c>
    </row>
    <row r="34" spans="1:8" ht="19.5" customHeight="1" x14ac:dyDescent="0.25">
      <c r="A34" s="6" t="s">
        <v>17</v>
      </c>
      <c r="B34" s="6"/>
      <c r="C34" s="6"/>
      <c r="D34" s="6"/>
      <c r="E34" s="7" t="s">
        <v>2</v>
      </c>
      <c r="F34" s="6" t="s">
        <v>3</v>
      </c>
      <c r="G34" s="7" t="s">
        <v>23</v>
      </c>
    </row>
    <row r="35" spans="1:8" ht="18.75" customHeight="1" x14ac:dyDescent="0.25">
      <c r="A35" s="6"/>
      <c r="B35" s="6"/>
      <c r="C35" s="6"/>
      <c r="D35" s="6"/>
      <c r="E35" s="7" t="s">
        <v>18</v>
      </c>
      <c r="F35" s="6"/>
      <c r="G35" s="7" t="s">
        <v>6</v>
      </c>
    </row>
    <row r="36" spans="1:8" s="11" customFormat="1" x14ac:dyDescent="0.25">
      <c r="A36" s="10" t="s">
        <v>31</v>
      </c>
      <c r="B36" s="10"/>
      <c r="C36" s="10"/>
      <c r="D36" s="10"/>
      <c r="E36" s="23">
        <v>34899760652</v>
      </c>
      <c r="F36" s="24">
        <v>19086833591</v>
      </c>
      <c r="G36" s="24">
        <v>19086833590</v>
      </c>
    </row>
    <row r="37" spans="1:8" s="11" customFormat="1" x14ac:dyDescent="0.25">
      <c r="A37" s="10" t="s">
        <v>32</v>
      </c>
      <c r="B37" s="10"/>
      <c r="C37" s="10"/>
      <c r="D37" s="10"/>
      <c r="E37" s="25">
        <f>+E38-E39</f>
        <v>-1279248979</v>
      </c>
      <c r="F37" s="12">
        <f>F38-F39</f>
        <v>-2121501407</v>
      </c>
      <c r="G37" s="12">
        <f>+G38-G39</f>
        <v>-2121501407</v>
      </c>
    </row>
    <row r="38" spans="1:8" s="11" customFormat="1" x14ac:dyDescent="0.25">
      <c r="A38" s="10" t="s">
        <v>33</v>
      </c>
      <c r="B38" s="10"/>
      <c r="C38" s="10"/>
      <c r="D38" s="10"/>
      <c r="E38" s="12">
        <v>0</v>
      </c>
      <c r="F38" s="25">
        <v>0</v>
      </c>
      <c r="G38" s="26">
        <v>0</v>
      </c>
    </row>
    <row r="39" spans="1:8" s="11" customFormat="1" x14ac:dyDescent="0.25">
      <c r="A39" s="10" t="s">
        <v>34</v>
      </c>
      <c r="B39" s="10"/>
      <c r="C39" s="10"/>
      <c r="D39" s="10"/>
      <c r="E39" s="12">
        <v>1279248979</v>
      </c>
      <c r="F39" s="1">
        <v>2121501407</v>
      </c>
      <c r="G39" s="1">
        <v>2121501407</v>
      </c>
    </row>
    <row r="40" spans="1:8" s="11" customFormat="1" x14ac:dyDescent="0.25">
      <c r="A40" s="10" t="s">
        <v>35</v>
      </c>
      <c r="B40" s="10"/>
      <c r="C40" s="10"/>
      <c r="D40" s="10"/>
      <c r="E40" s="27">
        <v>33620511673</v>
      </c>
      <c r="F40" s="12">
        <v>16121657738</v>
      </c>
      <c r="G40" s="12">
        <v>15989319041</v>
      </c>
    </row>
    <row r="41" spans="1:8" s="11" customFormat="1" x14ac:dyDescent="0.25">
      <c r="A41" s="10" t="s">
        <v>36</v>
      </c>
      <c r="B41" s="10"/>
      <c r="C41" s="10"/>
      <c r="D41" s="10"/>
      <c r="E41" s="12">
        <v>0</v>
      </c>
      <c r="F41" s="28">
        <v>16173891</v>
      </c>
      <c r="G41" s="28">
        <v>16178176</v>
      </c>
    </row>
    <row r="42" spans="1:8" s="11" customFormat="1" x14ac:dyDescent="0.25">
      <c r="A42" s="8" t="s">
        <v>37</v>
      </c>
      <c r="B42" s="8"/>
      <c r="C42" s="8"/>
      <c r="D42" s="8"/>
      <c r="E42" s="9">
        <f>+E36+E37-E40+E41</f>
        <v>0</v>
      </c>
      <c r="F42" s="9">
        <f>+F36+F37-F40+F41</f>
        <v>859848337</v>
      </c>
      <c r="G42" s="9">
        <f>+G36+G37-G40+G41</f>
        <v>992191318</v>
      </c>
      <c r="H42" s="13"/>
    </row>
    <row r="43" spans="1:8" s="11" customFormat="1" x14ac:dyDescent="0.25">
      <c r="A43" s="8" t="s">
        <v>38</v>
      </c>
      <c r="B43" s="8"/>
      <c r="C43" s="8"/>
      <c r="D43" s="8"/>
      <c r="E43" s="9">
        <f>+E42-E37</f>
        <v>1279248979</v>
      </c>
      <c r="F43" s="9">
        <f>+F42-F37</f>
        <v>2981349744</v>
      </c>
      <c r="G43" s="9">
        <f>+G42-G37</f>
        <v>3113692725</v>
      </c>
      <c r="H43" s="14"/>
    </row>
    <row r="44" spans="1:8" s="11" customFormat="1" ht="14.1" customHeight="1" x14ac:dyDescent="0.25">
      <c r="A44" s="6" t="s">
        <v>17</v>
      </c>
      <c r="B44" s="6"/>
      <c r="C44" s="6"/>
      <c r="D44" s="6"/>
      <c r="E44" s="7" t="s">
        <v>2</v>
      </c>
      <c r="F44" s="6" t="s">
        <v>3</v>
      </c>
      <c r="G44" s="7" t="s">
        <v>23</v>
      </c>
    </row>
    <row r="45" spans="1:8" s="11" customFormat="1" ht="16.5" customHeight="1" x14ac:dyDescent="0.25">
      <c r="A45" s="6"/>
      <c r="B45" s="6"/>
      <c r="C45" s="6"/>
      <c r="D45" s="6"/>
      <c r="E45" s="7" t="s">
        <v>18</v>
      </c>
      <c r="F45" s="6"/>
      <c r="G45" s="7" t="s">
        <v>6</v>
      </c>
    </row>
    <row r="46" spans="1:8" s="11" customFormat="1" x14ac:dyDescent="0.25">
      <c r="A46" s="10" t="s">
        <v>39</v>
      </c>
      <c r="B46" s="10"/>
      <c r="C46" s="10"/>
      <c r="D46" s="10"/>
      <c r="E46" s="29">
        <v>27375302715</v>
      </c>
      <c r="F46" s="29">
        <v>14300599988</v>
      </c>
      <c r="G46" s="29">
        <v>14300599988</v>
      </c>
    </row>
    <row r="47" spans="1:8" s="11" customFormat="1" x14ac:dyDescent="0.25">
      <c r="A47" s="10" t="s">
        <v>40</v>
      </c>
      <c r="B47" s="10"/>
      <c r="C47" s="10"/>
      <c r="D47" s="10"/>
      <c r="E47" s="12">
        <f>+E48-E49</f>
        <v>-86774376</v>
      </c>
      <c r="F47" s="12">
        <f>+F48-F49</f>
        <v>-21962525</v>
      </c>
      <c r="G47" s="12">
        <f>-G48-G49</f>
        <v>-21962525</v>
      </c>
    </row>
    <row r="48" spans="1:8" s="11" customFormat="1" x14ac:dyDescent="0.25">
      <c r="A48" s="10" t="s">
        <v>41</v>
      </c>
      <c r="B48" s="10"/>
      <c r="C48" s="10"/>
      <c r="D48" s="10"/>
      <c r="E48" s="12">
        <v>0</v>
      </c>
      <c r="F48" s="12">
        <v>0</v>
      </c>
      <c r="G48" s="12">
        <v>0</v>
      </c>
    </row>
    <row r="49" spans="1:7" s="11" customFormat="1" x14ac:dyDescent="0.25">
      <c r="A49" s="10" t="s">
        <v>42</v>
      </c>
      <c r="B49" s="10"/>
      <c r="C49" s="10"/>
      <c r="D49" s="10"/>
      <c r="E49" s="1">
        <v>86774376</v>
      </c>
      <c r="F49" s="1">
        <v>21962525</v>
      </c>
      <c r="G49" s="1">
        <v>21962525</v>
      </c>
    </row>
    <row r="50" spans="1:7" s="11" customFormat="1" x14ac:dyDescent="0.25">
      <c r="A50" s="10" t="s">
        <v>43</v>
      </c>
      <c r="B50" s="10"/>
      <c r="C50" s="10"/>
      <c r="D50" s="10"/>
      <c r="E50" s="30">
        <v>27288528339</v>
      </c>
      <c r="F50" s="12">
        <v>12014770687</v>
      </c>
      <c r="G50" s="12">
        <v>12006790691</v>
      </c>
    </row>
    <row r="51" spans="1:7" s="11" customFormat="1" x14ac:dyDescent="0.25">
      <c r="A51" s="10" t="s">
        <v>44</v>
      </c>
      <c r="B51" s="10"/>
      <c r="C51" s="10"/>
      <c r="D51" s="10"/>
      <c r="E51" s="12">
        <v>0</v>
      </c>
      <c r="F51" s="31">
        <v>38861827</v>
      </c>
      <c r="G51" s="31">
        <v>42581244</v>
      </c>
    </row>
    <row r="52" spans="1:7" s="11" customFormat="1" x14ac:dyDescent="0.25">
      <c r="A52" s="8" t="s">
        <v>45</v>
      </c>
      <c r="B52" s="8"/>
      <c r="C52" s="8"/>
      <c r="D52" s="8"/>
      <c r="E52" s="9">
        <f>+E46+E47-E50+E51</f>
        <v>0</v>
      </c>
      <c r="F52" s="9">
        <f>+F46+F47-F50+F51</f>
        <v>2302728603</v>
      </c>
      <c r="G52" s="32">
        <f>+G46+G47-G50+G51</f>
        <v>2314428016</v>
      </c>
    </row>
    <row r="53" spans="1:7" s="11" customFormat="1" x14ac:dyDescent="0.25">
      <c r="A53" s="8" t="s">
        <v>46</v>
      </c>
      <c r="B53" s="8"/>
      <c r="C53" s="8"/>
      <c r="D53" s="8"/>
      <c r="E53" s="9">
        <f>+E52-E47</f>
        <v>86774376</v>
      </c>
      <c r="F53" s="9">
        <f>+F52-F47</f>
        <v>2324691128</v>
      </c>
      <c r="G53" s="32">
        <f>+G52-G47</f>
        <v>2336390541</v>
      </c>
    </row>
    <row r="54" spans="1:7" s="11" customFormat="1" ht="21.75" customHeight="1" x14ac:dyDescent="0.25">
      <c r="A54" s="33"/>
      <c r="B54" s="33"/>
      <c r="C54" s="33"/>
      <c r="D54" s="33"/>
      <c r="E54" s="15"/>
      <c r="F54" s="15"/>
      <c r="G54" s="15"/>
    </row>
  </sheetData>
  <mergeCells count="54">
    <mergeCell ref="A44:D45"/>
    <mergeCell ref="F44:F45"/>
    <mergeCell ref="A42:D42"/>
    <mergeCell ref="A43:D43"/>
    <mergeCell ref="A41:D41"/>
    <mergeCell ref="A54:D54"/>
    <mergeCell ref="A52:D52"/>
    <mergeCell ref="A53:D53"/>
    <mergeCell ref="A46:D46"/>
    <mergeCell ref="A47:D47"/>
    <mergeCell ref="A50:D50"/>
    <mergeCell ref="A51:D51"/>
    <mergeCell ref="A48:D48"/>
    <mergeCell ref="A49:D49"/>
    <mergeCell ref="A37:D37"/>
    <mergeCell ref="A38:D38"/>
    <mergeCell ref="A40:D40"/>
    <mergeCell ref="A36:D36"/>
    <mergeCell ref="A33:D33"/>
    <mergeCell ref="A34:D35"/>
    <mergeCell ref="F34:F35"/>
    <mergeCell ref="A39:D39"/>
    <mergeCell ref="A32:D32"/>
    <mergeCell ref="A30:D30"/>
    <mergeCell ref="A31:D31"/>
    <mergeCell ref="A29:D29"/>
    <mergeCell ref="A27:D27"/>
    <mergeCell ref="A25:D26"/>
    <mergeCell ref="F25:F26"/>
    <mergeCell ref="A28:D28"/>
    <mergeCell ref="A22:D22"/>
    <mergeCell ref="A23:D23"/>
    <mergeCell ref="A11:D11"/>
    <mergeCell ref="A12:D12"/>
    <mergeCell ref="A5:D6"/>
    <mergeCell ref="F5:F6"/>
    <mergeCell ref="A10:D10"/>
    <mergeCell ref="A8:D8"/>
    <mergeCell ref="A9:D9"/>
    <mergeCell ref="A7:D7"/>
    <mergeCell ref="A1:G1"/>
    <mergeCell ref="A2:G2"/>
    <mergeCell ref="A3:G3"/>
    <mergeCell ref="A4:G4"/>
    <mergeCell ref="A13:D13"/>
    <mergeCell ref="A16:D16"/>
    <mergeCell ref="A19:D19"/>
    <mergeCell ref="A24:D24"/>
    <mergeCell ref="A21:D21"/>
    <mergeCell ref="A20:D20"/>
    <mergeCell ref="A17:D17"/>
    <mergeCell ref="A18:D18"/>
    <mergeCell ref="A14:D14"/>
    <mergeCell ref="A15:D15"/>
  </mergeCells>
  <printOptions horizontalCentered="1"/>
  <pageMargins left="0.70866141732283472" right="0.70866141732283472" top="0.74803149606299213" bottom="0.74803149606299213" header="0.31496062992125984" footer="0.31496062992125984"/>
  <pageSetup scale="93" fitToHeight="0" orientation="landscape" horizontalDpi="300" verticalDpi="300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presupuestario Flor</vt:lpstr>
      <vt:lpstr>'Balance presupuestario Flor'!Títulos_a_imprimir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Luis Chavez Robles</dc:creator>
  <cp:lastModifiedBy>Gerardo Garcia Reyes</cp:lastModifiedBy>
  <cp:lastPrinted>2023-07-27T20:35:37Z</cp:lastPrinted>
  <dcterms:created xsi:type="dcterms:W3CDTF">2021-03-31T17:34:38Z</dcterms:created>
  <dcterms:modified xsi:type="dcterms:W3CDTF">2023-07-27T20:38:27Z</dcterms:modified>
</cp:coreProperties>
</file>